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/>
  <xr:revisionPtr revIDLastSave="0" documentId="8_{A6CD7B0A-6FF5-48B9-B056-9A7FBF80DC94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Koszty remontu łazienki" sheetId="2" r:id="rId1"/>
  </sheets>
  <definedNames>
    <definedName name="Nadwyżka">'Koszty remontu łazienki'!#REF!</definedName>
    <definedName name="Tytuł_1">Koszty[[#Headers],[Obszar]]</definedName>
    <definedName name="_xlnm.Print_Titles" localSheetId="0">'Koszty remontu łazienki'!$3:$4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4" i="2"/>
  <c r="F26" i="2"/>
  <c r="F27" i="2"/>
  <c r="F17" i="2"/>
  <c r="F12" i="2"/>
  <c r="F13" i="2"/>
  <c r="F14" i="2"/>
  <c r="F15" i="2"/>
  <c r="F18" i="2"/>
  <c r="F19" i="2"/>
  <c r="F20" i="2"/>
  <c r="F21" i="2"/>
  <c r="F22" i="2"/>
  <c r="F25" i="2"/>
  <c r="F30" i="2"/>
  <c r="F29" i="2"/>
  <c r="F28" i="2"/>
  <c r="F8" i="2"/>
  <c r="F9" i="2"/>
  <c r="F5" i="2"/>
  <c r="F23" i="2"/>
  <c r="F16" i="2"/>
  <c r="F6" i="2"/>
  <c r="F7" i="2"/>
  <c r="F11" i="2"/>
  <c r="F31" i="2" l="1"/>
  <c r="E33" i="2" s="1"/>
  <c r="E34" i="2" s="1"/>
</calcChain>
</file>

<file path=xl/sharedStrings.xml><?xml version="1.0" encoding="utf-8"?>
<sst xmlns="http://schemas.openxmlformats.org/spreadsheetml/2006/main" count="64" uniqueCount="55">
  <si>
    <t>Obszar</t>
  </si>
  <si>
    <t>Suma częściowa</t>
  </si>
  <si>
    <t>Koszty całkowite</t>
  </si>
  <si>
    <t>Pozycje</t>
  </si>
  <si>
    <t>Ilość</t>
  </si>
  <si>
    <t>Koszt pozycji (PLN)</t>
  </si>
  <si>
    <t>Szacowany</t>
  </si>
  <si>
    <t>Rzeczywisty</t>
  </si>
  <si>
    <t>Kucie płytek ściennych</t>
  </si>
  <si>
    <t>Łazienka/ściana</t>
  </si>
  <si>
    <t>Łazienka/podłoga</t>
  </si>
  <si>
    <t xml:space="preserve">Kucie płytek podłogowych </t>
  </si>
  <si>
    <t xml:space="preserve">wylewka samopoziomująca </t>
  </si>
  <si>
    <t xml:space="preserve">Odbudowa ubytków/ montaz płyt gk na wklejkę </t>
  </si>
  <si>
    <t xml:space="preserve">Łazienka/ sufit </t>
  </si>
  <si>
    <t xml:space="preserve">Podwieszanie sufitu </t>
  </si>
  <si>
    <t xml:space="preserve">Malowanie sufitu </t>
  </si>
  <si>
    <t>Gruntowanie powierzchni</t>
  </si>
  <si>
    <t xml:space="preserve">Montaż płytek podłogowych </t>
  </si>
  <si>
    <t xml:space="preserve">Montaż płytek ściennych </t>
  </si>
  <si>
    <t xml:space="preserve">Montaż mozaiki </t>
  </si>
  <si>
    <t xml:space="preserve">Przyłącze/Bateria </t>
  </si>
  <si>
    <t xml:space="preserve">Przyłącze/przysznic </t>
  </si>
  <si>
    <t>Przyłącze/pralka</t>
  </si>
  <si>
    <t>Montaż przyłącza zimna woda odpływ</t>
  </si>
  <si>
    <t>Przyłącze/geberit</t>
  </si>
  <si>
    <t xml:space="preserve">Biały montaż/muszla </t>
  </si>
  <si>
    <t>Biały montaż/umywalka</t>
  </si>
  <si>
    <t>Nieoczekiwane koszty (dodaj 10% kosztów szacowanych)</t>
  </si>
  <si>
    <t>Montaż przyłącza geberit zimna woda odpływ</t>
  </si>
  <si>
    <t>Montaż przyłacza pod baterie  ciepła zimna woda odpływ</t>
  </si>
  <si>
    <t>Montaż przyłacza pod prysznic ciepła zimna woda odpływ</t>
  </si>
  <si>
    <t xml:space="preserve">Montaż muszla plus deska na gebericie </t>
  </si>
  <si>
    <t xml:space="preserve">Montaż umywalki wraz z syfonem </t>
  </si>
  <si>
    <t xml:space="preserve">Montaż baterii Prysznicowej z słuchawką i deszczownicą </t>
  </si>
  <si>
    <t xml:space="preserve">Montaż przyłącza pod grzejnik </t>
  </si>
  <si>
    <t xml:space="preserve">Łazienka/podłoga </t>
  </si>
  <si>
    <t xml:space="preserve">Montaż ogrzewania podłogowego wraz z ocieleniem i folią </t>
  </si>
  <si>
    <t xml:space="preserve">Montaż grzejnika </t>
  </si>
  <si>
    <t>Montaż Brodzika z kabiną</t>
  </si>
  <si>
    <t xml:space="preserve">Przyłącze/elektryczne </t>
  </si>
  <si>
    <t>przyłacze pod gniazdko elektryczne wraz z montażem</t>
  </si>
  <si>
    <t>Łazienka/sufit</t>
  </si>
  <si>
    <t xml:space="preserve">Montaż przyłącza elektrycznego pod lamy wraz z montażem lampy </t>
  </si>
  <si>
    <t xml:space="preserve">Łazienka/ściana </t>
  </si>
  <si>
    <t>Montaż profili aluminiowych Led w ścianach za 1mb</t>
  </si>
  <si>
    <t>przyłacze pod włącznik światła wraz z montażem włącznika</t>
  </si>
  <si>
    <t>Biały Montaż/ bateria</t>
  </si>
  <si>
    <t>Biały montaż/kabina</t>
  </si>
  <si>
    <t>Biały montaż/grzejnik</t>
  </si>
  <si>
    <t>Łazienka /ściana</t>
  </si>
  <si>
    <t xml:space="preserve">Fugowanie </t>
  </si>
  <si>
    <t>Remont Łazienki - Kosztorys robociny - wzór przykład</t>
  </si>
  <si>
    <t>Uwagi !!!</t>
  </si>
  <si>
    <t xml:space="preserve">W kosztorysie robocizny uwzględniliśmy łazienkę o powierzchni 5m2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</si>
</sst>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zł&quot;;[Red]\-#,##0.00\ &quot;zł&quot;"/>
    <numFmt numFmtId="164" formatCode="_(* #,##0_);_(* \(#,##0\);_(* &quot;-&quot;_);_(@_)"/>
    <numFmt numFmtId="165" formatCode="#,##0.00\ &quot;zł&quot;;[Red]#,##0.00\ &quot;zł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 tint="0.34998626667073579"/>
      <name val="Arial Black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7558519241921"/>
      </left>
      <right/>
      <top/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6">
      <alignment horizontal="center"/>
    </xf>
    <xf numFmtId="1" fontId="1" fillId="0" borderId="8" applyFont="0" applyFill="0">
      <alignment horizontal="right"/>
    </xf>
    <xf numFmtId="164" fontId="1" fillId="0" borderId="0" applyFont="0" applyFill="0" applyBorder="0" applyAlignment="0" applyProtection="0"/>
    <xf numFmtId="8" fontId="1" fillId="0" borderId="0" applyFont="0" applyFill="0" applyBorder="0">
      <alignment horizontal="right"/>
    </xf>
    <xf numFmtId="8" fontId="1" fillId="0" borderId="9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7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8" fontId="2" fillId="0" borderId="3">
      <alignment horizontal="left" indent="5"/>
    </xf>
    <xf numFmtId="0" fontId="2" fillId="0" borderId="2">
      <alignment horizontal="left" wrapText="1"/>
    </xf>
    <xf numFmtId="8" fontId="2" fillId="0" borderId="10" applyFont="0" applyFill="0" applyAlignment="0">
      <alignment horizontal="left" wrapText="1" indent="14"/>
    </xf>
    <xf numFmtId="0" fontId="9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2" applyNumberFormat="0" applyAlignment="0" applyProtection="0"/>
    <xf numFmtId="0" fontId="14" fillId="8" borderId="13" applyNumberFormat="0" applyAlignment="0" applyProtection="0"/>
    <xf numFmtId="0" fontId="15" fillId="8" borderId="12" applyNumberFormat="0" applyAlignment="0" applyProtection="0"/>
    <xf numFmtId="0" fontId="16" fillId="0" borderId="14" applyNumberFormat="0" applyFill="0" applyAlignment="0" applyProtection="0"/>
    <xf numFmtId="0" fontId="3" fillId="9" borderId="15" applyNumberFormat="0" applyAlignment="0" applyProtection="0"/>
    <xf numFmtId="0" fontId="17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8" fontId="7" fillId="0" borderId="9" xfId="5" applyFont="1">
      <alignment horizontal="right"/>
    </xf>
    <xf numFmtId="0" fontId="0" fillId="0" borderId="11" xfId="0" applyBorder="1">
      <alignment wrapText="1"/>
    </xf>
    <xf numFmtId="0" fontId="0" fillId="0" borderId="5" xfId="0" applyBorder="1">
      <alignment wrapText="1"/>
    </xf>
    <xf numFmtId="0" fontId="7" fillId="0" borderId="0" xfId="0" applyFont="1" applyAlignment="1">
      <alignment horizontal="right"/>
    </xf>
    <xf numFmtId="165" fontId="7" fillId="0" borderId="5" xfId="0" applyNumberFormat="1" applyFont="1" applyBorder="1" applyAlignment="1"/>
    <xf numFmtId="165" fontId="7" fillId="0" borderId="0" xfId="0" applyNumberFormat="1" applyFont="1" applyAlignment="1">
      <alignment horizontal="right"/>
    </xf>
    <xf numFmtId="0" fontId="8" fillId="2" borderId="6" xfId="1" applyFont="1">
      <alignment horizontal="center"/>
    </xf>
    <xf numFmtId="0" fontId="8" fillId="0" borderId="2" xfId="12" applyFont="1">
      <alignment horizontal="left" wrapText="1"/>
    </xf>
    <xf numFmtId="0" fontId="8" fillId="0" borderId="3" xfId="12" applyFont="1" applyBorder="1">
      <alignment horizontal="left" wrapText="1"/>
    </xf>
    <xf numFmtId="0" fontId="2" fillId="0" borderId="2" xfId="12">
      <alignment horizontal="left" wrapText="1"/>
    </xf>
    <xf numFmtId="8" fontId="2" fillId="0" borderId="3" xfId="11">
      <alignment horizontal="left" indent="5"/>
    </xf>
    <xf numFmtId="0" fontId="9" fillId="0" borderId="0" xfId="14" applyAlignment="1">
      <alignment wrapText="1"/>
    </xf>
    <xf numFmtId="8" fontId="7" fillId="0" borderId="9" xfId="5" applyFont="1" applyFill="1">
      <alignment horizontal="right"/>
    </xf>
    <xf numFmtId="0" fontId="0" fillId="0" borderId="0" xfId="0" applyFont="1">
      <alignment wrapText="1"/>
    </xf>
    <xf numFmtId="0" fontId="0" fillId="0" borderId="8" xfId="0" applyFont="1" applyBorder="1" applyAlignment="1">
      <alignment horizontal="right"/>
    </xf>
    <xf numFmtId="8" fontId="0" fillId="0" borderId="4" xfId="0" applyNumberFormat="1" applyFont="1" applyBorder="1" applyAlignment="1"/>
    <xf numFmtId="8" fontId="0" fillId="0" borderId="5" xfId="0" applyNumberFormat="1" applyFont="1" applyBorder="1" applyAlignment="1"/>
    <xf numFmtId="8" fontId="0" fillId="0" borderId="9" xfId="0" applyNumberFormat="1" applyFont="1" applyBorder="1" applyAlignment="1">
      <alignment horizontal="right"/>
    </xf>
    <xf numFmtId="0" fontId="4" fillId="0" borderId="1" xfId="7" applyFont="1"/>
    <xf numFmtId="0" fontId="3" fillId="9" borderId="15" xfId="22" applyAlignment="1">
      <alignment wrapText="1"/>
    </xf>
    <xf numFmtId="0" fontId="3" fillId="9" borderId="15" xfId="22" applyAlignment="1">
      <alignment horizontal="center"/>
    </xf>
    <xf numFmtId="0" fontId="3" fillId="9" borderId="15" xfId="22" applyNumberFormat="1" applyAlignment="1">
      <alignment horizontal="center"/>
    </xf>
    <xf numFmtId="0" fontId="18" fillId="33" borderId="0" xfId="15" applyAlignment="1">
      <alignment wrapText="1"/>
    </xf>
    <xf numFmtId="8" fontId="18" fillId="33" borderId="0" xfId="15" applyNumberFormat="1" applyAlignment="1">
      <alignment horizontal="right"/>
    </xf>
    <xf numFmtId="8" fontId="18" fillId="33" borderId="9" xfId="15" applyNumberFormat="1" applyBorder="1" applyAlignment="1">
      <alignment horizontal="right"/>
    </xf>
    <xf numFmtId="8" fontId="19" fillId="33" borderId="0" xfId="15" applyNumberFormat="1" applyFont="1" applyAlignment="1">
      <alignment horizontal="right"/>
    </xf>
    <xf numFmtId="8" fontId="20" fillId="0" borderId="0" xfId="4" applyFont="1">
      <alignment horizontal="right"/>
    </xf>
    <xf numFmtId="1" fontId="19" fillId="33" borderId="8" xfId="15" applyNumberFormat="1" applyFont="1" applyBorder="1" applyAlignment="1">
      <alignment horizontal="right"/>
    </xf>
    <xf numFmtId="1" fontId="20" fillId="0" borderId="8" xfId="2" applyFont="1">
      <alignment horizontal="right"/>
    </xf>
    <xf numFmtId="1" fontId="20" fillId="0" borderId="8" xfId="2" applyFont="1" applyFill="1">
      <alignment horizontal="right"/>
    </xf>
    <xf numFmtId="8" fontId="18" fillId="0" borderId="9" xfId="5" applyFont="1" applyFill="1">
      <alignment horizontal="right"/>
    </xf>
    <xf numFmtId="0" fontId="2" fillId="0" borderId="2" xfId="12" applyFont="1">
      <alignment horizontal="left" wrapText="1"/>
    </xf>
    <xf numFmtId="1" fontId="19" fillId="0" borderId="8" xfId="2" applyFont="1" applyFill="1">
      <alignment horizontal="right"/>
    </xf>
    <xf numFmtId="8" fontId="19" fillId="33" borderId="0" xfId="4" applyFont="1" applyFill="1">
      <alignment horizontal="right"/>
    </xf>
    <xf numFmtId="8" fontId="18" fillId="33" borderId="0" xfId="4" applyNumberFormat="1" applyFont="1" applyFill="1">
      <alignment horizontal="right"/>
    </xf>
    <xf numFmtId="0" fontId="14" fillId="8" borderId="0" xfId="19" applyBorder="1" applyAlignment="1">
      <alignment wrapText="1"/>
    </xf>
    <xf numFmtId="0" fontId="18" fillId="33" borderId="13" xfId="15" applyBorder="1" applyAlignment="1">
      <alignment wrapText="1"/>
    </xf>
    <xf numFmtId="0" fontId="22" fillId="0" borderId="0" xfId="14" applyFont="1" applyAlignment="1">
      <alignment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8" builtinId="20" customBuiltin="1"/>
    <cellStyle name="Dane wyjściowe" xfId="19" builtinId="21" customBuiltin="1"/>
    <cellStyle name="Dobry" xfId="15" builtinId="26" customBuiltin="1"/>
    <cellStyle name="Dziesiętny" xfId="2" builtinId="3" customBuiltin="1"/>
    <cellStyle name="Dziesiętny [0]" xfId="3" builtinId="6" customBuiltin="1"/>
    <cellStyle name="Komórka połączona" xfId="21" builtinId="24" customBuiltin="1"/>
    <cellStyle name="Komórka zaznaczona" xfId="22" builtinId="23" customBuiltin="1"/>
    <cellStyle name="Nagłówek 1" xfId="1" builtinId="16" customBuiltin="1"/>
    <cellStyle name="Nagłówek 2" xfId="8" builtinId="17" customBuiltin="1"/>
    <cellStyle name="Nagłówek 3" xfId="9" builtinId="18" customBuiltin="1"/>
    <cellStyle name="Nagłówek 4" xfId="10" builtinId="19" customBuiltin="1"/>
    <cellStyle name="Neutralny" xfId="17" builtinId="28" customBuiltin="1"/>
    <cellStyle name="Normalny" xfId="0" builtinId="0" customBuiltin="1"/>
    <cellStyle name="Obliczenia" xfId="20" builtinId="22" customBuiltin="1"/>
    <cellStyle name="Procentowy" xfId="6" builtinId="5" customBuiltin="1"/>
    <cellStyle name="Suma" xfId="11" builtinId="25" customBuiltin="1"/>
    <cellStyle name="Suma — lewe obramowanie" xfId="12" xr:uid="{00000000-0005-0000-0000-00000D000000}"/>
    <cellStyle name="Suma — prawe obramowanie" xfId="13" xr:uid="{00000000-0005-0000-0000-00000E000000}"/>
    <cellStyle name="Tekst objaśnienia" xfId="14" builtinId="53" customBuiltin="1"/>
    <cellStyle name="Tekst ostrzeżenia" xfId="23" builtinId="11" customBuiltin="1"/>
    <cellStyle name="Tytuł" xfId="7" builtinId="15" customBuiltin="1"/>
    <cellStyle name="Uwaga" xfId="24" builtinId="10" customBuiltin="1"/>
    <cellStyle name="Walutowy" xfId="4" builtinId="4" customBuiltin="1"/>
    <cellStyle name="Walutowy [0]" xfId="5" builtinId="7" customBuiltin="1"/>
    <cellStyle name="Zły" xfId="16" builtinId="27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zł&quot;;[Red]\-#,##0.00\ &quot;zł&quot;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zł&quot;;[Red]\-#,##0.00\ &quot;zł&quot;"/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zł&quot;;[Red]\-#,##0.00\ &quot;zł&quot;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 style="thin">
          <color theme="6" tint="0.39997558519241921"/>
        </left>
        <right/>
        <top/>
        <bottom style="thin">
          <color theme="6" tint="0.39994506668294322"/>
        </bottom>
      </border>
    </dxf>
    <dxf>
      <numFmt numFmtId="12" formatCode="#,##0.00\ &quot;zł&quot;;[Red]\-#,##0.00\ &quot;zł&quot;"/>
    </dxf>
    <dxf>
      <font>
        <b/>
        <charset val="238"/>
      </font>
    </dxf>
    <dxf>
      <font>
        <b/>
        <charset val="238"/>
      </font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</dxfs>
  <tableStyles count="1" defaultPivotStyle="PivotStyleLight16">
    <tableStyle name="Kalkulator kosztów remontu łazienki" pivot="0" count="5" xr9:uid="{00000000-0011-0000-FFFF-FFFF00000000}">
      <tableStyleElement type="totalRow" dxfId="13"/>
      <tableStyleElement type="firstColumn" dxfId="12"/>
      <tableStyleElement type="lastColumn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szty" displayName="Koszty" ref="B4:G31" totalsRowCount="1" headerRowCellStyle="Komórka zaznaczona">
  <autoFilter ref="B4:G30" xr:uid="{00000000-0009-0000-0100-000001000000}"/>
  <sortState xmlns:xlrd2="http://schemas.microsoft.com/office/spreadsheetml/2017/richdata2" ref="B5:G30">
    <sortCondition ref="B4:B30"/>
  </sortState>
  <tableColumns count="6">
    <tableColumn id="1" xr3:uid="{00000000-0010-0000-0000-000001000000}" name="Obszar" totalsRowLabel="Suma częściowa" totalsRowDxfId="5"/>
    <tableColumn id="2" xr3:uid="{00000000-0010-0000-0000-000002000000}" name="Pozycje" totalsRowDxfId="4"/>
    <tableColumn id="3" xr3:uid="{00000000-0010-0000-0000-000003000000}" name="Ilość" dataDxfId="8" totalsRowDxfId="3" dataCellStyle="Dziesiętny"/>
    <tableColumn id="4" xr3:uid="{00000000-0010-0000-0000-000004000000}" name="Szacowany" dataDxfId="7" totalsRowDxfId="2" dataCellStyle="Walutowy"/>
    <tableColumn id="5" xr3:uid="{00000000-0010-0000-0000-000005000000}" name="Rzeczywisty" totalsRowFunction="sum" dataDxfId="6" totalsRowDxfId="1" dataCellStyle="Walutowy">
      <calculatedColumnFormula>Koszty[[#This Row],[Ilość]]*Koszty[[#This Row],[Szacowany]]</calculatedColumnFormula>
    </tableColumn>
    <tableColumn id="8" xr3:uid="{00000000-0010-0000-0000-000008000000}" name="Uwagi !!!" totalsRowDxfId="0" dataCellStyle="Walutowy [0]"/>
  </tableColumns>
  <tableStyleInfo name="Kalkulator kosztów remontu łazienki" showFirstColumn="0" showLastColumn="0" showRowStripes="1" showColumnStripes="0"/>
  <extLst>
    <ext xmlns:x14="http://schemas.microsoft.com/office/spreadsheetml/2009/9/main" uri="{504A1905-F514-4f6f-8877-14C23A59335A}">
      <x14:table altTextSummary="W tej tabeli znajdują się: obszar, elementy, ilość, szacowane i rzeczywiste koszty. Łączna wartość szacowanych i rzeczywistych kosztów oraz ich różnica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G34"/>
  <sheetViews>
    <sheetView showGridLines="0" tabSelected="1" zoomScaleNormal="100" workbookViewId="0">
      <selection activeCell="C7" sqref="C7"/>
    </sheetView>
  </sheetViews>
  <sheetFormatPr defaultColWidth="9.140625" defaultRowHeight="30" customHeight="1" x14ac:dyDescent="0.25"/>
  <cols>
    <col min="1" max="1" width="2.7109375" style="2" customWidth="1"/>
    <col min="2" max="2" width="22.85546875" style="2" customWidth="1"/>
    <col min="3" max="3" width="71.7109375" style="2" customWidth="1"/>
    <col min="4" max="4" width="16.140625" style="2" customWidth="1"/>
    <col min="5" max="5" width="15.7109375" style="2" customWidth="1"/>
    <col min="6" max="6" width="17.28515625" style="2" customWidth="1"/>
    <col min="7" max="7" width="15.7109375" style="2" customWidth="1"/>
    <col min="8" max="16384" width="9.140625" style="2"/>
  </cols>
  <sheetData>
    <row r="1" spans="2:7" ht="45.75" customHeight="1" thickBot="1" x14ac:dyDescent="0.45">
      <c r="B1" s="21" t="s">
        <v>52</v>
      </c>
      <c r="C1" s="1"/>
      <c r="D1" s="1"/>
      <c r="E1" s="1"/>
      <c r="F1" s="1"/>
      <c r="G1" s="1"/>
    </row>
    <row r="2" spans="2:7" ht="15" customHeight="1" thickTop="1" x14ac:dyDescent="0.25">
      <c r="B2" s="40" t="s">
        <v>54</v>
      </c>
      <c r="C2" s="14"/>
      <c r="D2" s="14"/>
    </row>
    <row r="3" spans="2:7" ht="30" customHeight="1" thickBot="1" x14ac:dyDescent="0.3">
      <c r="B3" s="14"/>
      <c r="C3" s="14"/>
      <c r="D3" s="14"/>
      <c r="E3" s="9" t="s">
        <v>5</v>
      </c>
      <c r="F3" s="9"/>
      <c r="G3" s="9"/>
    </row>
    <row r="4" spans="2:7" ht="30" customHeight="1" thickTop="1" thickBot="1" x14ac:dyDescent="0.3">
      <c r="B4" s="22" t="s">
        <v>0</v>
      </c>
      <c r="C4" s="22" t="s">
        <v>3</v>
      </c>
      <c r="D4" s="23" t="s">
        <v>4</v>
      </c>
      <c r="E4" s="24" t="s">
        <v>6</v>
      </c>
      <c r="F4" s="24" t="s">
        <v>7</v>
      </c>
      <c r="G4" s="24" t="s">
        <v>53</v>
      </c>
    </row>
    <row r="5" spans="2:7" ht="30" customHeight="1" thickTop="1" x14ac:dyDescent="0.25">
      <c r="B5" s="25" t="s">
        <v>47</v>
      </c>
      <c r="C5" s="25" t="s">
        <v>34</v>
      </c>
      <c r="D5" s="30">
        <v>1</v>
      </c>
      <c r="E5" s="28">
        <v>100</v>
      </c>
      <c r="F5" s="26">
        <f>Koszty[[#This Row],[Ilość]]*Koszty[[#This Row],[Szacowany]]</f>
        <v>100</v>
      </c>
      <c r="G5" s="27"/>
    </row>
    <row r="6" spans="2:7" ht="30" customHeight="1" x14ac:dyDescent="0.25">
      <c r="B6" s="25" t="s">
        <v>49</v>
      </c>
      <c r="C6" s="16" t="s">
        <v>38</v>
      </c>
      <c r="D6" s="31">
        <v>1</v>
      </c>
      <c r="E6" s="29">
        <v>100</v>
      </c>
      <c r="F6" s="26">
        <f>Koszty[[#This Row],[Ilość]]*Koszty[[#This Row],[Szacowany]]</f>
        <v>100</v>
      </c>
      <c r="G6" s="3"/>
    </row>
    <row r="7" spans="2:7" ht="30" customHeight="1" x14ac:dyDescent="0.25">
      <c r="B7" s="25" t="s">
        <v>48</v>
      </c>
      <c r="C7" s="39" t="s">
        <v>39</v>
      </c>
      <c r="D7" s="30">
        <v>1</v>
      </c>
      <c r="E7" s="28">
        <v>200</v>
      </c>
      <c r="F7" s="26">
        <f>Koszty[[#This Row],[Ilość]]*Koszty[[#This Row],[Szacowany]]</f>
        <v>200</v>
      </c>
      <c r="G7" s="27"/>
    </row>
    <row r="8" spans="2:7" ht="30" customHeight="1" x14ac:dyDescent="0.25">
      <c r="B8" s="25" t="s">
        <v>26</v>
      </c>
      <c r="C8" s="25" t="s">
        <v>32</v>
      </c>
      <c r="D8" s="30">
        <v>1</v>
      </c>
      <c r="E8" s="28">
        <v>50</v>
      </c>
      <c r="F8" s="26">
        <f>Koszty[[#This Row],[Ilość]]*Koszty[[#This Row],[Szacowany]]</f>
        <v>50</v>
      </c>
      <c r="G8" s="27"/>
    </row>
    <row r="9" spans="2:7" ht="30" customHeight="1" x14ac:dyDescent="0.25">
      <c r="B9" s="25" t="s">
        <v>27</v>
      </c>
      <c r="C9" s="38" t="s">
        <v>33</v>
      </c>
      <c r="D9" s="31">
        <v>1</v>
      </c>
      <c r="E9" s="29">
        <v>50</v>
      </c>
      <c r="F9" s="26">
        <f>Koszty[[#This Row],[Ilość]]*Koszty[[#This Row],[Szacowany]]</f>
        <v>50</v>
      </c>
      <c r="G9" s="3"/>
    </row>
    <row r="10" spans="2:7" ht="30" customHeight="1" x14ac:dyDescent="0.25">
      <c r="B10" s="16" t="s">
        <v>50</v>
      </c>
      <c r="C10" s="16" t="s">
        <v>51</v>
      </c>
      <c r="D10" s="32">
        <v>1</v>
      </c>
      <c r="E10" s="29">
        <v>300</v>
      </c>
      <c r="F10" s="37">
        <f>Koszty[[#This Row],[Ilość]]*Koszty[[#This Row],[Szacowany]]</f>
        <v>300</v>
      </c>
      <c r="G10" s="15"/>
    </row>
    <row r="11" spans="2:7" ht="30" customHeight="1" x14ac:dyDescent="0.25">
      <c r="B11" s="25" t="s">
        <v>14</v>
      </c>
      <c r="C11" s="25" t="s">
        <v>15</v>
      </c>
      <c r="D11" s="30">
        <v>5</v>
      </c>
      <c r="E11" s="28">
        <v>60</v>
      </c>
      <c r="F11" s="26">
        <f>Koszty[[#This Row],[Ilość]]*Koszty[[#This Row],[Szacowany]]</f>
        <v>300</v>
      </c>
      <c r="G11" s="27"/>
    </row>
    <row r="12" spans="2:7" ht="30" customHeight="1" x14ac:dyDescent="0.25">
      <c r="B12" s="16" t="s">
        <v>14</v>
      </c>
      <c r="C12" s="16" t="s">
        <v>16</v>
      </c>
      <c r="D12" s="31">
        <v>5</v>
      </c>
      <c r="E12" s="29">
        <v>18</v>
      </c>
      <c r="F12" s="26">
        <f>Koszty[[#This Row],[Ilość]]*Koszty[[#This Row],[Szacowany]]</f>
        <v>90</v>
      </c>
      <c r="G12" s="3"/>
    </row>
    <row r="13" spans="2:7" ht="30" customHeight="1" x14ac:dyDescent="0.25">
      <c r="B13" s="25" t="s">
        <v>10</v>
      </c>
      <c r="C13" s="25" t="s">
        <v>11</v>
      </c>
      <c r="D13" s="30">
        <v>5</v>
      </c>
      <c r="E13" s="28">
        <v>30</v>
      </c>
      <c r="F13" s="26">
        <f>Koszty[[#This Row],[Ilość]]*Koszty[[#This Row],[Szacowany]]</f>
        <v>150</v>
      </c>
      <c r="G13" s="27"/>
    </row>
    <row r="14" spans="2:7" ht="30" customHeight="1" x14ac:dyDescent="0.25">
      <c r="B14" s="16" t="s">
        <v>10</v>
      </c>
      <c r="C14" s="16" t="s">
        <v>12</v>
      </c>
      <c r="D14" s="32">
        <v>5</v>
      </c>
      <c r="E14" s="29">
        <v>32</v>
      </c>
      <c r="F14" s="26">
        <f>Koszty[[#This Row],[Ilość]]*Koszty[[#This Row],[Szacowany]]</f>
        <v>160</v>
      </c>
      <c r="G14" s="15"/>
    </row>
    <row r="15" spans="2:7" ht="30" customHeight="1" x14ac:dyDescent="0.25">
      <c r="B15" s="25" t="s">
        <v>10</v>
      </c>
      <c r="C15" s="25" t="s">
        <v>18</v>
      </c>
      <c r="D15" s="30">
        <v>5</v>
      </c>
      <c r="E15" s="28">
        <v>100</v>
      </c>
      <c r="F15" s="26">
        <f>Koszty[[#This Row],[Ilość]]*Koszty[[#This Row],[Szacowany]]</f>
        <v>500</v>
      </c>
      <c r="G15" s="27"/>
    </row>
    <row r="16" spans="2:7" ht="30" customHeight="1" x14ac:dyDescent="0.25">
      <c r="B16" s="25" t="s">
        <v>36</v>
      </c>
      <c r="C16" s="25" t="s">
        <v>37</v>
      </c>
      <c r="D16" s="30">
        <v>5</v>
      </c>
      <c r="E16" s="28">
        <v>33</v>
      </c>
      <c r="F16" s="26">
        <f>Koszty[[#This Row],[Ilość]]*Koszty[[#This Row],[Szacowany]]</f>
        <v>165</v>
      </c>
      <c r="G16" s="27"/>
    </row>
    <row r="17" spans="2:7" ht="30" customHeight="1" x14ac:dyDescent="0.25">
      <c r="B17" s="25" t="s">
        <v>42</v>
      </c>
      <c r="C17" s="25" t="s">
        <v>43</v>
      </c>
      <c r="D17" s="35">
        <v>6</v>
      </c>
      <c r="E17" s="36">
        <v>50</v>
      </c>
      <c r="F17" s="37">
        <f>Koszty[[#This Row],[Ilość]]*Koszty[[#This Row],[Szacowany]]</f>
        <v>300</v>
      </c>
      <c r="G17" s="33"/>
    </row>
    <row r="18" spans="2:7" ht="30" customHeight="1" x14ac:dyDescent="0.25">
      <c r="B18" s="16" t="s">
        <v>9</v>
      </c>
      <c r="C18" s="16" t="s">
        <v>8</v>
      </c>
      <c r="D18" s="31">
        <v>25</v>
      </c>
      <c r="E18" s="29">
        <v>50</v>
      </c>
      <c r="F18" s="26">
        <f>Koszty[[#This Row],[Ilość]]*Koszty[[#This Row],[Szacowany]]</f>
        <v>1250</v>
      </c>
      <c r="G18" s="3"/>
    </row>
    <row r="19" spans="2:7" ht="30" customHeight="1" x14ac:dyDescent="0.25">
      <c r="B19" s="25" t="s">
        <v>9</v>
      </c>
      <c r="C19" s="25" t="s">
        <v>13</v>
      </c>
      <c r="D19" s="30">
        <v>25</v>
      </c>
      <c r="E19" s="28">
        <v>20</v>
      </c>
      <c r="F19" s="26">
        <f>Koszty[[#This Row],[Ilość]]*Koszty[[#This Row],[Szacowany]]</f>
        <v>500</v>
      </c>
      <c r="G19" s="27"/>
    </row>
    <row r="20" spans="2:7" ht="30" customHeight="1" x14ac:dyDescent="0.25">
      <c r="B20" s="16" t="s">
        <v>9</v>
      </c>
      <c r="C20" s="16" t="s">
        <v>17</v>
      </c>
      <c r="D20" s="32">
        <v>25</v>
      </c>
      <c r="E20" s="29">
        <v>6</v>
      </c>
      <c r="F20" s="26">
        <f>Koszty[[#This Row],[Ilość]]*Koszty[[#This Row],[Szacowany]]</f>
        <v>150</v>
      </c>
      <c r="G20" s="15"/>
    </row>
    <row r="21" spans="2:7" ht="30" customHeight="1" x14ac:dyDescent="0.25">
      <c r="B21" s="25" t="s">
        <v>9</v>
      </c>
      <c r="C21" s="25" t="s">
        <v>19</v>
      </c>
      <c r="D21" s="30">
        <v>20</v>
      </c>
      <c r="E21" s="28">
        <v>60</v>
      </c>
      <c r="F21" s="26">
        <f>Koszty[[#This Row],[Ilość]]*Koszty[[#This Row],[Szacowany]]</f>
        <v>1200</v>
      </c>
      <c r="G21" s="27"/>
    </row>
    <row r="22" spans="2:7" ht="30" customHeight="1" x14ac:dyDescent="0.25">
      <c r="B22" s="16" t="s">
        <v>9</v>
      </c>
      <c r="C22" s="16" t="s">
        <v>20</v>
      </c>
      <c r="D22" s="31">
        <v>5</v>
      </c>
      <c r="E22" s="29">
        <v>130</v>
      </c>
      <c r="F22" s="26">
        <f>Koszty[[#This Row],[Ilość]]*Koszty[[#This Row],[Szacowany]]</f>
        <v>650</v>
      </c>
      <c r="G22" s="3"/>
    </row>
    <row r="23" spans="2:7" ht="30" customHeight="1" x14ac:dyDescent="0.25">
      <c r="B23" s="16" t="s">
        <v>9</v>
      </c>
      <c r="C23" s="16" t="s">
        <v>35</v>
      </c>
      <c r="D23" s="31">
        <v>1</v>
      </c>
      <c r="E23" s="29">
        <v>100</v>
      </c>
      <c r="F23" s="26">
        <f>Koszty[[#This Row],[Ilość]]*Koszty[[#This Row],[Szacowany]]</f>
        <v>100</v>
      </c>
      <c r="G23" s="3"/>
    </row>
    <row r="24" spans="2:7" ht="30" customHeight="1" x14ac:dyDescent="0.25">
      <c r="B24" s="25" t="s">
        <v>44</v>
      </c>
      <c r="C24" s="25" t="s">
        <v>45</v>
      </c>
      <c r="D24" s="35">
        <v>6</v>
      </c>
      <c r="E24" s="36">
        <v>40</v>
      </c>
      <c r="F24" s="37">
        <f>Koszty[[#This Row],[Ilość]]*Koszty[[#This Row],[Szacowany]]</f>
        <v>240</v>
      </c>
      <c r="G24" s="33"/>
    </row>
    <row r="25" spans="2:7" ht="30" customHeight="1" x14ac:dyDescent="0.25">
      <c r="B25" s="25" t="s">
        <v>21</v>
      </c>
      <c r="C25" s="25" t="s">
        <v>30</v>
      </c>
      <c r="D25" s="30">
        <v>1</v>
      </c>
      <c r="E25" s="28">
        <v>200</v>
      </c>
      <c r="F25" s="26">
        <f>Koszty[[#This Row],[Ilość]]*Koszty[[#This Row],[Szacowany]]</f>
        <v>200</v>
      </c>
      <c r="G25" s="27"/>
    </row>
    <row r="26" spans="2:7" ht="30" customHeight="1" x14ac:dyDescent="0.25">
      <c r="B26" s="25" t="s">
        <v>40</v>
      </c>
      <c r="C26" s="25" t="s">
        <v>41</v>
      </c>
      <c r="D26" s="35">
        <v>3</v>
      </c>
      <c r="E26" s="36">
        <v>120</v>
      </c>
      <c r="F26" s="37">
        <f>Koszty[[#This Row],[Ilość]]*Koszty[[#This Row],[Szacowany]]</f>
        <v>360</v>
      </c>
      <c r="G26" s="33"/>
    </row>
    <row r="27" spans="2:7" ht="30" customHeight="1" x14ac:dyDescent="0.25">
      <c r="B27" s="25" t="s">
        <v>40</v>
      </c>
      <c r="C27" s="25" t="s">
        <v>46</v>
      </c>
      <c r="D27" s="35">
        <v>1</v>
      </c>
      <c r="E27" s="36">
        <v>120</v>
      </c>
      <c r="F27" s="37">
        <f>Koszty[[#This Row],[Ilość]]*Koszty[[#This Row],[Szacowany]]</f>
        <v>120</v>
      </c>
      <c r="G27" s="33"/>
    </row>
    <row r="28" spans="2:7" ht="30" customHeight="1" x14ac:dyDescent="0.25">
      <c r="B28" s="16" t="s">
        <v>25</v>
      </c>
      <c r="C28" s="16" t="s">
        <v>29</v>
      </c>
      <c r="D28" s="31">
        <v>1</v>
      </c>
      <c r="E28" s="29">
        <v>170</v>
      </c>
      <c r="F28" s="26">
        <f>Koszty[[#This Row],[Ilość]]*Koszty[[#This Row],[Szacowany]]</f>
        <v>170</v>
      </c>
      <c r="G28" s="3"/>
    </row>
    <row r="29" spans="2:7" ht="30" customHeight="1" x14ac:dyDescent="0.25">
      <c r="B29" s="25" t="s">
        <v>23</v>
      </c>
      <c r="C29" s="25" t="s">
        <v>24</v>
      </c>
      <c r="D29" s="30">
        <v>1</v>
      </c>
      <c r="E29" s="28">
        <v>170</v>
      </c>
      <c r="F29" s="26">
        <f>Koszty[[#This Row],[Ilość]]*Koszty[[#This Row],[Szacowany]]</f>
        <v>170</v>
      </c>
      <c r="G29" s="27"/>
    </row>
    <row r="30" spans="2:7" ht="30" customHeight="1" x14ac:dyDescent="0.25">
      <c r="B30" s="16" t="s">
        <v>22</v>
      </c>
      <c r="C30" s="16" t="s">
        <v>31</v>
      </c>
      <c r="D30" s="31">
        <v>1</v>
      </c>
      <c r="E30" s="29">
        <v>200</v>
      </c>
      <c r="F30" s="26">
        <f>Koszty[[#This Row],[Ilość]]*Koszty[[#This Row],[Szacowany]]</f>
        <v>200</v>
      </c>
      <c r="G30" s="3"/>
    </row>
    <row r="31" spans="2:7" ht="30" customHeight="1" x14ac:dyDescent="0.25">
      <c r="B31" s="4" t="s">
        <v>1</v>
      </c>
      <c r="C31" s="16"/>
      <c r="D31" s="17"/>
      <c r="E31" s="18"/>
      <c r="F31" s="19">
        <f>SUBTOTAL(109,Koszty[Rzeczywisty])</f>
        <v>7775</v>
      </c>
      <c r="G31" s="20"/>
    </row>
    <row r="32" spans="2:7" ht="30" hidden="1" customHeight="1" x14ac:dyDescent="0.25">
      <c r="B32" s="5"/>
      <c r="D32" s="6"/>
      <c r="E32" s="7"/>
      <c r="F32" s="7"/>
      <c r="G32" s="8"/>
    </row>
    <row r="33" spans="2:7" ht="30" customHeight="1" x14ac:dyDescent="0.25">
      <c r="B33" s="34" t="s">
        <v>28</v>
      </c>
      <c r="C33" s="11"/>
      <c r="D33" s="11"/>
      <c r="E33" s="13">
        <f>Koszty[[#Totals],[Rzeczywisty]]*10%</f>
        <v>777.5</v>
      </c>
      <c r="F33" s="13"/>
      <c r="G33" s="13"/>
    </row>
    <row r="34" spans="2:7" ht="30" customHeight="1" x14ac:dyDescent="0.25">
      <c r="B34" s="12" t="s">
        <v>2</v>
      </c>
      <c r="C34" s="10"/>
      <c r="D34" s="10"/>
      <c r="E34" s="13">
        <f>E33+Koszty[[#Totals],[Rzeczywisty]]</f>
        <v>8552.5</v>
      </c>
      <c r="F34" s="13"/>
      <c r="G34" s="13"/>
    </row>
  </sheetData>
  <mergeCells count="6">
    <mergeCell ref="E3:G3"/>
    <mergeCell ref="B33:D33"/>
    <mergeCell ref="B34:D34"/>
    <mergeCell ref="E33:G33"/>
    <mergeCell ref="E34:G34"/>
    <mergeCell ref="B2:D3"/>
  </mergeCells>
  <phoneticPr fontId="21" type="noConversion"/>
  <dataValidations count="13">
    <dataValidation allowBlank="1" showInputMessage="1" showErrorMessage="1" prompt="W kolumnach E i F poniższej tabeli wprowadź koszt pozycji. Różnica jest obliczana automatycznie w kolumnie G" sqref="E3:G3" xr:uid="{00000000-0002-0000-0000-000000000000}"/>
    <dataValidation allowBlank="1" showInputMessage="1" showErrorMessage="1" prompt="W tej kolumnie pod tym nagłówkiem jest automatycznie obliczana różnica między kosztem szacowanym i rzeczywistym. Wartość ujemna zostanie wyróżniona kolorem RGB: R=255 G=0 B=0" sqref="G4" xr:uid="{00000000-0002-0000-0000-000002000000}"/>
    <dataValidation allowBlank="1" showInputMessage="1" showErrorMessage="1" prompt="W tej kolumnie pod tym nagłówkiem wprowadź obszar. Za pomocą filtrów nagłówków możesz znaleźć konkretne wpisy" sqref="B4" xr:uid="{00000000-0002-0000-0000-000003000000}"/>
    <dataValidation allowBlank="1" showInputMessage="1" showErrorMessage="1" prompt="W tej kolumnie pod tym nagłówkiem wprowadź pozycje" sqref="C4" xr:uid="{00000000-0002-0000-0000-000004000000}"/>
    <dataValidation allowBlank="1" showInputMessage="1" showErrorMessage="1" prompt="W tej kolumnie pod tym nagłówkiem wprowadź ilość" sqref="D4" xr:uid="{00000000-0002-0000-0000-000005000000}"/>
    <dataValidation allowBlank="1" showInputMessage="1" showErrorMessage="1" prompt="W tej kolumnie pod tym nagłówkiem wprowadź koszt szacowany" sqref="E4" xr:uid="{00000000-0002-0000-0000-000006000000}"/>
    <dataValidation allowBlank="1" showInputMessage="1" showErrorMessage="1" prompt="W tej kolumnie pod tym nagłówkiem wprowadź koszt rzeczywisty" sqref="F4" xr:uid="{00000000-0002-0000-0000-000007000000}"/>
    <dataValidation allowBlank="1" showInputMessage="1" showErrorMessage="1" prompt="W tym arkuszu utwórz kalkulator kosztów remontu łazienki. Suma kosztów szacowanych i rzeczywistych, nieoczekiwane koszty i suma kosztów są obliczane automatycznie" sqref="A1" xr:uid="{00000000-0002-0000-0000-00000A000000}"/>
    <dataValidation allowBlank="1" showInputMessage="1" showErrorMessage="1" prompt="W tej komórce znajduje się tytuł tego arkusza. Wprowadź dane w tabeli kosztów, rozpoczynając od komórki B4. Nieoczekiwany koszt szacowany i suma kosztów są obliczane automatycznie na końcu tabeli" sqref="B1" xr:uid="{00000000-0002-0000-0000-00000B000000}"/>
    <dataValidation allowBlank="1" showInputMessage="1" showErrorMessage="1" prompt="W komórkach po prawej stronie są automatycznie obliczane nieoczekiwane koszty" sqref="B33:D33" xr:uid="{00000000-0002-0000-0000-00000C000000}"/>
    <dataValidation allowBlank="1" showInputMessage="1" showErrorMessage="1" prompt="W komórkach po prawej stronie jest automatycznie obliczana suma kosztów" sqref="B34:D34" xr:uid="{00000000-0002-0000-0000-00000D000000}"/>
    <dataValidation allowBlank="1" showInputMessage="1" showErrorMessage="1" prompt="W tej komórce jest automatycznie obliczana suma kosztów szacowanych pozycji z uwzględnieniem nieoczekiwanych kosztów" sqref="E34:G34" xr:uid="{00000000-0002-0000-0000-000010000000}"/>
    <dataValidation allowBlank="1" showInputMessage="1" showErrorMessage="1" prompt="W tej komórce jest automatycznie obliczany nieoczekiwany koszt dla sumy częściowej kosztów szacowanych pozycji" sqref="E33:G33" xr:uid="{00000000-0002-0000-0000-000012000000}"/>
  </dataValidations>
  <printOptions horizontalCentered="1"/>
  <pageMargins left="0.4" right="0.4" top="0.4" bottom="0.4" header="0.3" footer="0.3"/>
  <pageSetup paperSize="9" scale="6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A7A99CB-99E5-49FD-82F9-292A21F34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C3E954-995B-4056-B2AD-CB51491F3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4C1ED-25DF-4B8A-B97E-D4B8A86A02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TM03986880</Templat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Koszty remontu łazienki</vt:lpstr>
      <vt:lpstr>Tytuł_1</vt:lpstr>
      <vt:lpstr>'Koszty remontu łazienki'!Tytuły_wydruku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2022-02-14T04:51:02Z</dcterms:created>
  <dcterms:modified xsi:type="dcterms:W3CDTF">2022-06-14T12:22:40Z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